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www\ipdsa\dados\ambiental\"/>
    </mc:Choice>
  </mc:AlternateContent>
  <bookViews>
    <workbookView xWindow="0" yWindow="0" windowWidth="28800" windowHeight="12435"/>
  </bookViews>
  <sheets>
    <sheet name="Custos Listagem G " sheetId="6" r:id="rId1"/>
  </sheets>
  <definedNames>
    <definedName name="_xlnm.Print_Area" localSheetId="0">'Custos Listagem G '!$A$1:$G$47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6" l="1"/>
  <c r="G44" i="6"/>
  <c r="G43" i="6"/>
  <c r="G42" i="6"/>
  <c r="G41" i="6"/>
  <c r="G40" i="6"/>
  <c r="G39" i="6"/>
  <c r="G38" i="6"/>
  <c r="G37" i="6"/>
  <c r="G36" i="6"/>
  <c r="E34" i="6"/>
  <c r="D34" i="6"/>
  <c r="E31" i="6"/>
  <c r="D31" i="6"/>
  <c r="E28" i="6"/>
  <c r="E27" i="6"/>
  <c r="E26" i="6"/>
  <c r="E25" i="6"/>
  <c r="E24" i="6"/>
  <c r="E23" i="6"/>
  <c r="E22" i="6"/>
  <c r="E21" i="6"/>
  <c r="E20" i="6"/>
  <c r="D28" i="6"/>
  <c r="D27" i="6"/>
  <c r="D26" i="6"/>
  <c r="D25" i="6"/>
  <c r="D24" i="6"/>
  <c r="D23" i="6"/>
  <c r="D22" i="6"/>
  <c r="D21" i="6"/>
  <c r="D20" i="6"/>
  <c r="C28" i="6"/>
  <c r="C21" i="6"/>
  <c r="C20" i="6"/>
  <c r="E16" i="6"/>
  <c r="E15" i="6"/>
  <c r="E14" i="6"/>
  <c r="E13" i="6"/>
  <c r="E12" i="6"/>
  <c r="D16" i="6"/>
  <c r="D15" i="6"/>
  <c r="D14" i="6"/>
  <c r="D13" i="6"/>
  <c r="D12" i="6"/>
  <c r="F8" i="6"/>
  <c r="E8" i="6"/>
  <c r="C8" i="6"/>
  <c r="E7" i="6"/>
  <c r="C7" i="6"/>
</calcChain>
</file>

<file path=xl/sharedStrings.xml><?xml version="1.0" encoding="utf-8"?>
<sst xmlns="http://schemas.openxmlformats.org/spreadsheetml/2006/main" count="202" uniqueCount="51">
  <si>
    <t>CUSTOS TABELADOS PARA OS PROCESSOS DE REGULARIZAÇÃO AMBIENTAL (R$)</t>
  </si>
  <si>
    <t>ATIVIDADES AGROSSILVIPASTORIS (Listagem G)</t>
  </si>
  <si>
    <t>ATIVIDADES INDUSTRIAIS, MINERÁRIAS E  INFRA-ESTRUTURA (Listagem G) Ano 2018</t>
  </si>
  <si>
    <t>VALOR DA UFEMG =</t>
  </si>
  <si>
    <t>ANO</t>
  </si>
  <si>
    <t>1 -LICENCIAMENTO AMBIENTAL SIMPLIFICADO - LAS (R$)</t>
  </si>
  <si>
    <t>1 -AUTORIZAÇÃO AMBIENTAL DE FUNCIONAMENTO-AAF (R$)</t>
  </si>
  <si>
    <t>MODALIDADE</t>
  </si>
  <si>
    <t>FASE</t>
  </si>
  <si>
    <t>CLASSE</t>
  </si>
  <si>
    <t>TIPO/CLASSE</t>
  </si>
  <si>
    <t>LAS - CADASTRO</t>
  </si>
  <si>
    <t>CADASTRO</t>
  </si>
  <si>
    <t>-</t>
  </si>
  <si>
    <t>LAS - RAS</t>
  </si>
  <si>
    <t>RAS</t>
  </si>
  <si>
    <t>2 - LICENCIAMENTO AMBIENTAL TRIFÁSICO - LAT (R$)</t>
  </si>
  <si>
    <t>LAT</t>
  </si>
  <si>
    <t>LP</t>
  </si>
  <si>
    <t>LI</t>
  </si>
  <si>
    <t>LIC</t>
  </si>
  <si>
    <t>LO</t>
  </si>
  <si>
    <t>LOC</t>
  </si>
  <si>
    <t>3 - LICENCIAMENTO AMBIENTAL CONCOMITANTE - LAC (R$)</t>
  </si>
  <si>
    <t>LAC 1</t>
  </si>
  <si>
    <t>LP+LI+LO</t>
  </si>
  <si>
    <t>LAC 2</t>
  </si>
  <si>
    <t xml:space="preserve">LP+LI </t>
  </si>
  <si>
    <t>LI+LO</t>
  </si>
  <si>
    <t>LIC+LO</t>
  </si>
  <si>
    <t>ANÁLISE EIA/RIMA (R$)</t>
  </si>
  <si>
    <t>SISEMA</t>
  </si>
  <si>
    <t>RENOVAÇÃO DE LICENÇA DE OPERAÇÃO  (R$)</t>
  </si>
  <si>
    <t>2 ou 3</t>
  </si>
  <si>
    <t>RENOVAÇÃO DE LO</t>
  </si>
  <si>
    <t>2ª VIA DE CERTIFICADO E PRORROGAÇÃO DE LICENÇA AMBIENTAL (R$)</t>
  </si>
  <si>
    <t>2ª VIA DE CERTIFICADO E PRORROGAÇÃO DE LICENÇA AMBIENTAL</t>
  </si>
  <si>
    <t>EXPEDIÇÃO DE 2ª VIA DE CERTIFICADOS DE LICENCIAMENTO</t>
  </si>
  <si>
    <t>EXPEDIÇÃO DE 2ª VIA DE CERTIFICADOS DE OUTORGA DE DIREITOS DE USO DE RECURSOS HÍDRICOS</t>
  </si>
  <si>
    <t>EMISSÃO DE CERTIFICADOS DE DÉBITOS FLORESTAIS</t>
  </si>
  <si>
    <t>ANÁLISE DE UTILIZAÇÃO DE AREIA DE FUNDIÇÃO, CONFORME DN COPAM Nº 196/2014 – LISTAGEM “A a F”</t>
  </si>
  <si>
    <t>SOLICITAÇÕES PÓS CONCESSÃO DE LICENÇA (PRORROGAÇÃO DE LICENÇAS, ADENDOS AO PARECER, REVISÃO DE CONDICIONANTES)</t>
  </si>
  <si>
    <t>REPROGRAFIA DE DOCUMENTOS DO PROCESSO ADMINISTRATIVO POR FOLHA</t>
  </si>
  <si>
    <t>EMISSÃO DO FORMULÁRIO DE ORIENTAÇÃO BÁSICA INTEGRADO - FOBI</t>
  </si>
  <si>
    <t>RETIFICAÇÃO DO FORMULÁRIO DE ORIENTAÇÃO BÁSICA INTEGRADO - FOBI</t>
  </si>
  <si>
    <t>DECLARAÇÕES E CERTIDÕES RELATIVAS A PROCESSO DE LICENCIAMENTO E DE REGULARIZAÇÃO AMBIENTAL</t>
  </si>
  <si>
    <t>ANÁLISE DE RECURSO INTERPOSTO POR INDEFERIMENTO DE LICENÇA</t>
  </si>
  <si>
    <t>ANÁLISE DE RECURSO CONTRA DEFERIMENTO/INDEFERIMENTO/ARQUIVAMENTO DE LICENÇA</t>
  </si>
  <si>
    <t>Lei Estadual 22.796, de 28 de dezembro de 2017.</t>
  </si>
  <si>
    <t>Conforme Resolução Nº 5.523, de 15 de dezembro de 2021,  o valor da UFEMG para o exercício de 2022 será de R$ 4,7703 (quatro reais e sete mil e setecentos e três décimos de milésimos).</t>
  </si>
  <si>
    <t>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</si>
</sst>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[$R$-416]\ #,##0.00;\-[$R$-416]\ #,##0.00"/>
    <numFmt numFmtId="166" formatCode="&quot;R$&quot;\ 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u/>
      <sz val="11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b/>
      <u/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164" fontId="0" fillId="0" borderId="0" xfId="0" applyNumberFormat="1"/>
    <xf numFmtId="165" fontId="5" fillId="2" borderId="1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2" fontId="9" fillId="0" borderId="0" xfId="0" applyNumberFormat="1" applyFont="1"/>
    <xf numFmtId="164" fontId="9" fillId="0" borderId="0" xfId="0" applyNumberFormat="1" applyFont="1"/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7" borderId="1" xfId="1" applyFont="1" applyFill="1" applyBorder="1" applyAlignment="1">
      <alignment horizontal="right" vertical="center"/>
    </xf>
    <xf numFmtId="0" fontId="4" fillId="9" borderId="2" xfId="1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4" fontId="5" fillId="2" borderId="1" xfId="1" applyNumberFormat="1" applyFont="1" applyFill="1" applyBorder="1" applyAlignment="1">
      <alignment horizontal="center" vertical="center" wrapText="1"/>
    </xf>
    <xf numFmtId="44" fontId="4" fillId="2" borderId="3" xfId="1" applyNumberFormat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 wrapText="1"/>
    </xf>
    <xf numFmtId="0" fontId="4" fillId="9" borderId="19" xfId="1" applyFont="1" applyFill="1" applyBorder="1" applyAlignment="1">
      <alignment horizontal="center" vertical="center" wrapText="1"/>
    </xf>
    <xf numFmtId="0" fontId="4" fillId="10" borderId="24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1" xfId="1" applyFont="1" applyFill="1" applyBorder="1" applyAlignment="1">
      <alignment horizontal="center" vertical="center"/>
    </xf>
    <xf numFmtId="0" fontId="4" fillId="9" borderId="16" xfId="1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9" borderId="26" xfId="1" applyFont="1" applyFill="1" applyBorder="1" applyAlignment="1">
      <alignment horizontal="center" vertical="center" wrapText="1"/>
    </xf>
    <xf numFmtId="0" fontId="4" fillId="9" borderId="27" xfId="1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8" borderId="13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right" vertical="center"/>
    </xf>
    <xf numFmtId="0" fontId="4" fillId="7" borderId="15" xfId="1" applyFont="1" applyFill="1" applyBorder="1" applyAlignment="1">
      <alignment horizontal="right" vertical="center"/>
    </xf>
    <xf numFmtId="0" fontId="4" fillId="7" borderId="11" xfId="1" applyFont="1" applyFill="1" applyBorder="1" applyAlignment="1">
      <alignment horizontal="right" vertical="center"/>
    </xf>
    <xf numFmtId="164" fontId="4" fillId="6" borderId="3" xfId="1" applyNumberFormat="1" applyFont="1" applyFill="1" applyBorder="1" applyAlignment="1">
      <alignment horizontal="center" vertical="center" wrapText="1"/>
    </xf>
    <xf numFmtId="164" fontId="4" fillId="6" borderId="11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9" fontId="11" fillId="0" borderId="0" xfId="0" applyNumberFormat="1" applyFont="1"/>
    <xf numFmtId="0" fontId="12" fillId="0" borderId="0" xfId="1" applyFont="1" applyAlignment="1">
      <alignment horizontal="center" vertical="distributed"/>
    </xf>
    <xf numFmtId="0" fontId="13" fillId="0" borderId="0" xfId="1" applyFont="1" applyAlignment="1">
      <alignment horizontal="center" vertical="distributed"/>
    </xf>
    <xf numFmtId="0" fontId="14" fillId="0" borderId="0" xfId="1" applyFont="1" applyAlignment="1">
      <alignment horizontal="center" vertical="distributed"/>
    </xf>
    <xf numFmtId="0" fontId="14" fillId="0" borderId="0" xfId="1" applyFont="1" applyAlignment="1">
      <alignment horizontal="left" vertical="distributed"/>
    </xf>
    <xf numFmtId="0" fontId="13" fillId="0" borderId="0" xfId="1" applyFont="1" applyAlignment="1">
      <alignment horizontal="center" vertical="distributed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5" fillId="0" borderId="0" xfId="0" applyFont="1"/>
    <xf numFmtId="0" fontId="14" fillId="0" borderId="0" xfId="1" applyFont="1" applyAlignment="1">
      <alignment horizontal="left" wrapText="1"/>
    </xf>
    <xf numFmtId="2" fontId="15" fillId="0" borderId="0" xfId="0" applyNumberFormat="1" applyFont="1" applyAlignment="1">
      <alignment horizontal="center" vertical="center"/>
    </xf>
    <xf numFmtId="2" fontId="15" fillId="0" borderId="0" xfId="1" applyNumberFormat="1" applyFont="1" applyAlignment="1">
      <alignment horizontal="center"/>
    </xf>
    <xf numFmtId="165" fontId="15" fillId="0" borderId="0" xfId="0" applyNumberFormat="1" applyFont="1"/>
    <xf numFmtId="165" fontId="15" fillId="0" borderId="0" xfId="1" applyNumberFormat="1" applyFont="1"/>
    <xf numFmtId="165" fontId="10" fillId="0" borderId="0" xfId="0" applyNumberFormat="1" applyFont="1"/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0" fillId="0" borderId="0" xfId="0" applyNumberFormat="1" applyFont="1"/>
    <xf numFmtId="2" fontId="10" fillId="0" borderId="0" xfId="0" applyNumberFormat="1" applyFont="1"/>
    <xf numFmtId="164" fontId="10" fillId="0" borderId="0" xfId="0" applyNumberFormat="1" applyFont="1"/>
    <xf numFmtId="164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 wrapText="1"/>
    </xf>
    <xf numFmtId="164" fontId="15" fillId="0" borderId="0" xfId="0" applyNumberFormat="1" applyFont="1"/>
    <xf numFmtId="164" fontId="14" fillId="0" borderId="0" xfId="1" applyNumberFormat="1" applyFont="1" applyAlignment="1">
      <alignment horizontal="center" vertical="center" wrapText="1"/>
    </xf>
    <xf numFmtId="44" fontId="14" fillId="2" borderId="0" xfId="1" applyNumberFormat="1" applyFont="1" applyFill="1" applyAlignment="1">
      <alignment horizontal="center" wrapText="1"/>
    </xf>
    <xf numFmtId="164" fontId="14" fillId="2" borderId="0" xfId="1" applyNumberFormat="1" applyFont="1" applyFill="1" applyAlignment="1">
      <alignment horizontal="center" wrapText="1"/>
    </xf>
    <xf numFmtId="164" fontId="14" fillId="2" borderId="0" xfId="1" applyNumberFormat="1" applyFont="1" applyFill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164" fontId="14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49"/>
  <sheetViews>
    <sheetView tabSelected="1" zoomScaleNormal="100" zoomScaleSheetLayoutView="100" workbookViewId="0">
      <selection activeCell="A47" sqref="A1:G47"/>
    </sheetView>
  </sheetViews>
  <sheetFormatPr defaultRowHeight="15" x14ac:dyDescent="0.25"/>
  <cols>
    <col min="1" max="1" width="26.28515625" style="12" customWidth="1"/>
    <col min="2" max="2" width="28.28515625" style="12" customWidth="1"/>
    <col min="3" max="3" width="14.85546875" style="12" customWidth="1"/>
    <col min="4" max="4" width="15.140625" customWidth="1"/>
    <col min="5" max="5" width="18.5703125" customWidth="1"/>
    <col min="6" max="6" width="20.5703125" customWidth="1"/>
    <col min="7" max="7" width="23.42578125" style="4" customWidth="1"/>
    <col min="8" max="8" width="10.140625" style="96" customWidth="1"/>
    <col min="9" max="9" width="13.140625" style="97" customWidth="1"/>
    <col min="10" max="10" width="14.42578125" style="97" customWidth="1"/>
    <col min="11" max="11" width="16.85546875" style="97" customWidth="1"/>
    <col min="12" max="12" width="18.5703125" style="97" customWidth="1"/>
    <col min="13" max="13" width="20.85546875" style="97" customWidth="1"/>
    <col min="14" max="14" width="8.28515625" style="97" customWidth="1"/>
    <col min="15" max="15" width="8.140625" style="97" customWidth="1"/>
    <col min="16" max="16" width="14" style="96" customWidth="1"/>
    <col min="17" max="17" width="11.5703125" style="96" customWidth="1"/>
    <col min="18" max="18" width="10.140625" style="96" customWidth="1"/>
    <col min="19" max="20" width="13.28515625" style="4" bestFit="1" customWidth="1"/>
  </cols>
  <sheetData>
    <row r="1" spans="1:20" ht="30" customHeight="1" x14ac:dyDescent="0.25">
      <c r="A1" s="75" t="s">
        <v>0</v>
      </c>
      <c r="B1" s="76"/>
      <c r="C1" s="76"/>
      <c r="D1" s="77"/>
      <c r="E1" s="77"/>
      <c r="F1" s="77"/>
      <c r="G1" s="78"/>
      <c r="K1" s="97" t="s">
        <v>50</v>
      </c>
      <c r="L1" s="98">
        <v>0.75</v>
      </c>
    </row>
    <row r="2" spans="1:20" ht="26.25" customHeight="1" x14ac:dyDescent="0.25">
      <c r="A2" s="79" t="s">
        <v>1</v>
      </c>
      <c r="B2" s="80"/>
      <c r="C2" s="80"/>
      <c r="D2" s="81"/>
      <c r="E2" s="81"/>
      <c r="F2" s="81"/>
      <c r="G2" s="82"/>
      <c r="I2" s="99" t="s">
        <v>2</v>
      </c>
      <c r="J2" s="99"/>
      <c r="K2" s="99"/>
      <c r="L2" s="100"/>
      <c r="M2" s="100"/>
      <c r="N2" s="100"/>
      <c r="O2" s="100"/>
    </row>
    <row r="3" spans="1:20" ht="26.25" customHeight="1" x14ac:dyDescent="0.25">
      <c r="A3" s="85" t="s">
        <v>3</v>
      </c>
      <c r="B3" s="86"/>
      <c r="C3" s="87"/>
      <c r="D3" s="95">
        <v>62</v>
      </c>
      <c r="E3" s="19" t="s">
        <v>4</v>
      </c>
      <c r="F3" s="18">
        <v>2022</v>
      </c>
      <c r="G3" s="26"/>
      <c r="I3" s="101"/>
      <c r="J3" s="101"/>
      <c r="K3" s="101"/>
      <c r="L3" s="102"/>
      <c r="M3" s="101"/>
      <c r="N3" s="102"/>
      <c r="O3" s="103"/>
    </row>
    <row r="4" spans="1:20" ht="20.100000000000001" customHeight="1" x14ac:dyDescent="0.25">
      <c r="A4" s="27" t="s">
        <v>5</v>
      </c>
      <c r="B4" s="28"/>
      <c r="C4" s="83"/>
      <c r="D4" s="84"/>
      <c r="E4" s="84"/>
      <c r="F4" s="84"/>
      <c r="G4" s="30"/>
      <c r="I4" s="104" t="s">
        <v>6</v>
      </c>
      <c r="J4" s="104"/>
      <c r="K4" s="104"/>
      <c r="L4" s="104"/>
      <c r="M4" s="104"/>
      <c r="N4" s="104"/>
      <c r="O4" s="104"/>
    </row>
    <row r="5" spans="1:20" ht="13.5" customHeight="1" x14ac:dyDescent="0.25">
      <c r="A5" s="36" t="s">
        <v>7</v>
      </c>
      <c r="B5" s="34" t="s">
        <v>8</v>
      </c>
      <c r="C5" s="47" t="s">
        <v>9</v>
      </c>
      <c r="D5" s="47"/>
      <c r="E5" s="47"/>
      <c r="F5" s="47"/>
      <c r="G5" s="38"/>
      <c r="I5" s="105"/>
      <c r="J5" s="105"/>
      <c r="K5" s="105"/>
      <c r="L5" s="105"/>
      <c r="M5" s="105"/>
      <c r="N5" s="105"/>
      <c r="O5" s="105"/>
    </row>
    <row r="6" spans="1:20" ht="15" customHeight="1" x14ac:dyDescent="0.25">
      <c r="A6" s="37"/>
      <c r="B6" s="35"/>
      <c r="C6" s="48">
        <v>1</v>
      </c>
      <c r="D6" s="49"/>
      <c r="E6" s="24">
        <v>2</v>
      </c>
      <c r="F6" s="24">
        <v>3</v>
      </c>
      <c r="G6" s="39"/>
      <c r="I6" s="106" t="s">
        <v>10</v>
      </c>
      <c r="J6" s="106"/>
      <c r="K6" s="106">
        <v>1</v>
      </c>
      <c r="L6" s="106">
        <v>2</v>
      </c>
      <c r="M6" s="107">
        <v>3</v>
      </c>
      <c r="N6" s="108"/>
      <c r="O6" s="105"/>
    </row>
    <row r="7" spans="1:20" ht="20.100000000000001" customHeight="1" x14ac:dyDescent="0.25">
      <c r="A7" s="9" t="s">
        <v>11</v>
      </c>
      <c r="B7" s="10" t="s">
        <v>12</v>
      </c>
      <c r="C7" s="50">
        <f>K7*$D$3*L1</f>
        <v>107.41499999999999</v>
      </c>
      <c r="D7" s="51"/>
      <c r="E7" s="2">
        <f>L7*$D$3*L1</f>
        <v>107.41499999999999</v>
      </c>
      <c r="F7" s="2" t="s">
        <v>13</v>
      </c>
      <c r="G7" s="39"/>
      <c r="I7" s="109" t="s">
        <v>11</v>
      </c>
      <c r="J7" s="109"/>
      <c r="K7" s="110">
        <v>2.31</v>
      </c>
      <c r="L7" s="110">
        <v>2.31</v>
      </c>
      <c r="M7" s="111"/>
      <c r="N7" s="112"/>
      <c r="O7" s="113"/>
    </row>
    <row r="8" spans="1:20" ht="20.100000000000001" customHeight="1" x14ac:dyDescent="0.25">
      <c r="A8" s="9" t="s">
        <v>14</v>
      </c>
      <c r="B8" s="10" t="s">
        <v>15</v>
      </c>
      <c r="C8" s="50">
        <f>K8*$D$3*L1</f>
        <v>1230.855</v>
      </c>
      <c r="D8" s="51"/>
      <c r="E8" s="2">
        <f>L8*$D$3*L1</f>
        <v>1230.855</v>
      </c>
      <c r="F8" s="2">
        <f>M8*$D$3*L1</f>
        <v>1230.855</v>
      </c>
      <c r="G8" s="40"/>
      <c r="I8" s="109" t="s">
        <v>14</v>
      </c>
      <c r="J8" s="109"/>
      <c r="K8" s="110">
        <v>26.47</v>
      </c>
      <c r="L8" s="110">
        <v>26.47</v>
      </c>
      <c r="M8" s="111">
        <v>26.47</v>
      </c>
      <c r="N8" s="112"/>
      <c r="O8" s="113"/>
      <c r="P8" s="114"/>
    </row>
    <row r="9" spans="1:20" ht="20.100000000000001" customHeight="1" x14ac:dyDescent="0.25">
      <c r="A9" s="27" t="s">
        <v>16</v>
      </c>
      <c r="B9" s="28"/>
      <c r="C9" s="28"/>
      <c r="D9" s="29"/>
      <c r="E9" s="29"/>
      <c r="F9" s="29"/>
      <c r="G9" s="30"/>
      <c r="I9" s="115" t="s">
        <v>16</v>
      </c>
      <c r="J9" s="115"/>
      <c r="K9" s="115"/>
      <c r="L9" s="115"/>
      <c r="M9" s="115"/>
      <c r="N9" s="115"/>
      <c r="O9" s="115"/>
    </row>
    <row r="10" spans="1:20" ht="17.25" customHeight="1" x14ac:dyDescent="0.25">
      <c r="A10" s="42" t="s">
        <v>7</v>
      </c>
      <c r="B10" s="41" t="s">
        <v>8</v>
      </c>
      <c r="C10" s="44" t="s">
        <v>9</v>
      </c>
      <c r="D10" s="45"/>
      <c r="E10" s="45"/>
      <c r="F10" s="45"/>
      <c r="G10" s="46"/>
      <c r="I10" s="116"/>
      <c r="J10" s="116"/>
      <c r="K10" s="116"/>
      <c r="L10" s="116"/>
      <c r="M10" s="116"/>
      <c r="N10" s="116"/>
      <c r="O10" s="116"/>
    </row>
    <row r="11" spans="1:20" ht="14.25" customHeight="1" x14ac:dyDescent="0.25">
      <c r="A11" s="43"/>
      <c r="B11" s="35"/>
      <c r="C11" s="14">
        <v>2</v>
      </c>
      <c r="D11" s="14">
        <v>3</v>
      </c>
      <c r="E11" s="14">
        <v>4</v>
      </c>
      <c r="F11" s="14">
        <v>5</v>
      </c>
      <c r="G11" s="20">
        <v>6</v>
      </c>
      <c r="I11" s="117" t="s">
        <v>7</v>
      </c>
      <c r="J11" s="106" t="s">
        <v>8</v>
      </c>
      <c r="K11" s="106">
        <v>3</v>
      </c>
      <c r="L11" s="106">
        <v>4</v>
      </c>
      <c r="M11" s="106">
        <v>5</v>
      </c>
      <c r="N11" s="106">
        <v>6</v>
      </c>
      <c r="O11" s="108"/>
    </row>
    <row r="12" spans="1:20" ht="20.100000000000001" customHeight="1" x14ac:dyDescent="0.25">
      <c r="A12" s="23" t="s">
        <v>17</v>
      </c>
      <c r="B12" s="21" t="s">
        <v>18</v>
      </c>
      <c r="C12" s="22" t="s">
        <v>13</v>
      </c>
      <c r="D12" s="2">
        <f>K12*$D$3*L1</f>
        <v>3556.32</v>
      </c>
      <c r="E12" s="2">
        <f>L12*$D$3*L1</f>
        <v>5262.8700000000008</v>
      </c>
      <c r="F12" s="2" t="s">
        <v>13</v>
      </c>
      <c r="G12" s="3" t="s">
        <v>13</v>
      </c>
      <c r="I12" s="117" t="s">
        <v>17</v>
      </c>
      <c r="J12" s="106" t="s">
        <v>18</v>
      </c>
      <c r="K12" s="110">
        <v>76.48</v>
      </c>
      <c r="L12" s="110">
        <v>113.18</v>
      </c>
      <c r="M12" s="110" t="s">
        <v>13</v>
      </c>
      <c r="N12" s="110" t="s">
        <v>13</v>
      </c>
      <c r="O12" s="108"/>
      <c r="P12" s="118"/>
      <c r="Q12" s="119"/>
      <c r="R12" s="119"/>
      <c r="S12" s="6"/>
      <c r="T12" s="6"/>
    </row>
    <row r="13" spans="1:20" s="1" customFormat="1" x14ac:dyDescent="0.25">
      <c r="A13" s="8" t="s">
        <v>17</v>
      </c>
      <c r="B13" s="13" t="s">
        <v>19</v>
      </c>
      <c r="C13" s="15" t="s">
        <v>13</v>
      </c>
      <c r="D13" s="2">
        <f>K13*$D$3*L1</f>
        <v>2454.7350000000001</v>
      </c>
      <c r="E13" s="2">
        <f>L13*$D$3*L1</f>
        <v>3681.4049999999997</v>
      </c>
      <c r="F13" s="2" t="s">
        <v>13</v>
      </c>
      <c r="G13" s="3" t="s">
        <v>13</v>
      </c>
      <c r="H13" s="120"/>
      <c r="I13" s="121" t="s">
        <v>17</v>
      </c>
      <c r="J13" s="122" t="s">
        <v>19</v>
      </c>
      <c r="K13" s="110">
        <v>52.79</v>
      </c>
      <c r="L13" s="110">
        <v>79.17</v>
      </c>
      <c r="M13" s="110" t="s">
        <v>13</v>
      </c>
      <c r="N13" s="110" t="s">
        <v>13</v>
      </c>
      <c r="O13" s="123"/>
      <c r="P13" s="118"/>
      <c r="Q13" s="119"/>
      <c r="R13" s="119"/>
      <c r="S13" s="6"/>
      <c r="T13" s="6"/>
    </row>
    <row r="14" spans="1:20" s="1" customFormat="1" x14ac:dyDescent="0.25">
      <c r="A14" s="8" t="s">
        <v>17</v>
      </c>
      <c r="B14" s="13" t="s">
        <v>20</v>
      </c>
      <c r="C14" s="15" t="s">
        <v>13</v>
      </c>
      <c r="D14" s="2">
        <f>K14*$D$3*L1</f>
        <v>7817.1150000000016</v>
      </c>
      <c r="E14" s="2">
        <f>L14*$D$3*L1</f>
        <v>11627.789999999999</v>
      </c>
      <c r="F14" s="2" t="s">
        <v>13</v>
      </c>
      <c r="G14" s="3" t="s">
        <v>13</v>
      </c>
      <c r="H14" s="120"/>
      <c r="I14" s="121" t="s">
        <v>17</v>
      </c>
      <c r="J14" s="122" t="s">
        <v>20</v>
      </c>
      <c r="K14" s="110">
        <v>168.11</v>
      </c>
      <c r="L14" s="110">
        <v>250.06</v>
      </c>
      <c r="M14" s="110" t="s">
        <v>13</v>
      </c>
      <c r="N14" s="110" t="s">
        <v>13</v>
      </c>
      <c r="O14" s="123"/>
      <c r="P14" s="118"/>
      <c r="Q14" s="119"/>
      <c r="R14" s="119"/>
      <c r="S14" s="6"/>
      <c r="T14" s="6"/>
    </row>
    <row r="15" spans="1:20" s="1" customFormat="1" x14ac:dyDescent="0.25">
      <c r="A15" s="8" t="s">
        <v>17</v>
      </c>
      <c r="B15" s="13" t="s">
        <v>21</v>
      </c>
      <c r="C15" s="15" t="s">
        <v>13</v>
      </c>
      <c r="D15" s="2">
        <f>K15*$D$3*L1</f>
        <v>3005.2949999999996</v>
      </c>
      <c r="E15" s="2">
        <f>L15*$D$3*L1</f>
        <v>4211.04</v>
      </c>
      <c r="F15" s="2" t="s">
        <v>13</v>
      </c>
      <c r="G15" s="3" t="s">
        <v>13</v>
      </c>
      <c r="H15" s="120"/>
      <c r="I15" s="121" t="s">
        <v>17</v>
      </c>
      <c r="J15" s="122" t="s">
        <v>21</v>
      </c>
      <c r="K15" s="110">
        <v>64.63</v>
      </c>
      <c r="L15" s="110">
        <v>90.56</v>
      </c>
      <c r="M15" s="110" t="s">
        <v>13</v>
      </c>
      <c r="N15" s="110" t="s">
        <v>13</v>
      </c>
      <c r="O15" s="123"/>
      <c r="P15" s="118"/>
      <c r="Q15" s="119"/>
      <c r="R15" s="119"/>
      <c r="S15" s="6"/>
      <c r="T15" s="6"/>
    </row>
    <row r="16" spans="1:20" s="1" customFormat="1" x14ac:dyDescent="0.25">
      <c r="A16" s="8" t="s">
        <v>17</v>
      </c>
      <c r="B16" s="13" t="s">
        <v>22</v>
      </c>
      <c r="C16" s="15" t="s">
        <v>13</v>
      </c>
      <c r="D16" s="2">
        <f>K16*$D$3*L1</f>
        <v>3910.6499999999996</v>
      </c>
      <c r="E16" s="2">
        <f>L16*$D$3*L1</f>
        <v>5473.9800000000005</v>
      </c>
      <c r="F16" s="2" t="s">
        <v>13</v>
      </c>
      <c r="G16" s="3" t="s">
        <v>13</v>
      </c>
      <c r="H16" s="120"/>
      <c r="I16" s="121" t="s">
        <v>17</v>
      </c>
      <c r="J16" s="124" t="s">
        <v>22</v>
      </c>
      <c r="K16" s="110">
        <v>84.1</v>
      </c>
      <c r="L16" s="110">
        <v>117.72</v>
      </c>
      <c r="M16" s="110" t="s">
        <v>13</v>
      </c>
      <c r="N16" s="110" t="s">
        <v>13</v>
      </c>
      <c r="O16" s="123"/>
      <c r="P16" s="118"/>
      <c r="Q16" s="119"/>
      <c r="R16" s="119"/>
      <c r="S16" s="6"/>
      <c r="T16" s="6"/>
    </row>
    <row r="17" spans="1:20" s="1" customFormat="1" x14ac:dyDescent="0.25">
      <c r="A17" s="27" t="s">
        <v>23</v>
      </c>
      <c r="B17" s="28"/>
      <c r="C17" s="28"/>
      <c r="D17" s="29"/>
      <c r="E17" s="29"/>
      <c r="F17" s="29"/>
      <c r="G17" s="30"/>
      <c r="H17" s="120"/>
      <c r="I17" s="115" t="s">
        <v>23</v>
      </c>
      <c r="J17" s="115"/>
      <c r="K17" s="115"/>
      <c r="L17" s="115"/>
      <c r="M17" s="115"/>
      <c r="N17" s="115"/>
      <c r="O17" s="115"/>
      <c r="P17" s="120"/>
      <c r="Q17" s="119"/>
      <c r="R17" s="119"/>
      <c r="S17" s="6"/>
      <c r="T17" s="6"/>
    </row>
    <row r="18" spans="1:20" s="1" customFormat="1" x14ac:dyDescent="0.25">
      <c r="A18" s="36" t="s">
        <v>7</v>
      </c>
      <c r="B18" s="41" t="s">
        <v>8</v>
      </c>
      <c r="C18" s="44" t="s">
        <v>9</v>
      </c>
      <c r="D18" s="45"/>
      <c r="E18" s="45"/>
      <c r="F18" s="45"/>
      <c r="G18" s="46"/>
      <c r="H18" s="120"/>
      <c r="I18" s="116"/>
      <c r="J18" s="116"/>
      <c r="K18" s="116"/>
      <c r="L18" s="116"/>
      <c r="M18" s="116"/>
      <c r="N18" s="116"/>
      <c r="O18" s="116"/>
      <c r="P18" s="120"/>
      <c r="Q18" s="119"/>
      <c r="R18" s="119"/>
      <c r="S18" s="6"/>
      <c r="T18" s="6"/>
    </row>
    <row r="19" spans="1:20" s="1" customFormat="1" ht="13.5" customHeight="1" x14ac:dyDescent="0.25">
      <c r="A19" s="37"/>
      <c r="B19" s="35"/>
      <c r="C19" s="14">
        <v>2</v>
      </c>
      <c r="D19" s="14">
        <v>3</v>
      </c>
      <c r="E19" s="14">
        <v>4</v>
      </c>
      <c r="F19" s="14">
        <v>5</v>
      </c>
      <c r="G19" s="20">
        <v>6</v>
      </c>
      <c r="H19" s="120"/>
      <c r="I19" s="117" t="s">
        <v>7</v>
      </c>
      <c r="J19" s="106" t="s">
        <v>8</v>
      </c>
      <c r="K19" s="106">
        <v>2</v>
      </c>
      <c r="L19" s="106">
        <v>3</v>
      </c>
      <c r="M19" s="106">
        <v>4</v>
      </c>
      <c r="N19" s="106">
        <v>5</v>
      </c>
      <c r="O19" s="106">
        <v>6</v>
      </c>
      <c r="P19" s="120"/>
      <c r="Q19" s="119"/>
      <c r="R19" s="119"/>
      <c r="S19" s="6"/>
      <c r="T19" s="6"/>
    </row>
    <row r="20" spans="1:20" s="1" customFormat="1" x14ac:dyDescent="0.25">
      <c r="A20" s="23" t="s">
        <v>24</v>
      </c>
      <c r="B20" s="21" t="s">
        <v>25</v>
      </c>
      <c r="C20" s="2">
        <f>K20*$D$3*L1</f>
        <v>6316.5599999999995</v>
      </c>
      <c r="D20" s="2">
        <f>L20*$D$3*L1</f>
        <v>6314.7000000000007</v>
      </c>
      <c r="E20" s="2">
        <f>M20*$D$3*L1</f>
        <v>9208.86</v>
      </c>
      <c r="F20" s="2" t="s">
        <v>13</v>
      </c>
      <c r="G20" s="3" t="s">
        <v>13</v>
      </c>
      <c r="H20" s="120"/>
      <c r="I20" s="125" t="s">
        <v>24</v>
      </c>
      <c r="J20" s="125" t="s">
        <v>25</v>
      </c>
      <c r="K20" s="110">
        <v>135.84</v>
      </c>
      <c r="L20" s="110">
        <v>135.80000000000001</v>
      </c>
      <c r="M20" s="110">
        <v>198.04</v>
      </c>
      <c r="N20" s="110" t="s">
        <v>13</v>
      </c>
      <c r="O20" s="110" t="s">
        <v>13</v>
      </c>
      <c r="P20" s="120"/>
      <c r="Q20" s="119"/>
      <c r="R20" s="119"/>
      <c r="S20" s="6"/>
      <c r="T20" s="6"/>
    </row>
    <row r="21" spans="1:20" s="1" customFormat="1" x14ac:dyDescent="0.25">
      <c r="A21" s="8" t="s">
        <v>24</v>
      </c>
      <c r="B21" s="13" t="s">
        <v>22</v>
      </c>
      <c r="C21" s="2">
        <f>K21*$D$3*L1</f>
        <v>3910.6499999999996</v>
      </c>
      <c r="D21" s="2">
        <f>L21*$D$3*L1</f>
        <v>3910.6499999999996</v>
      </c>
      <c r="E21" s="2">
        <f>M21*$D$3*L1</f>
        <v>5473.9800000000005</v>
      </c>
      <c r="F21" s="2" t="s">
        <v>13</v>
      </c>
      <c r="G21" s="3" t="s">
        <v>13</v>
      </c>
      <c r="H21" s="120"/>
      <c r="I21" s="126" t="s">
        <v>24</v>
      </c>
      <c r="J21" s="126" t="s">
        <v>22</v>
      </c>
      <c r="K21" s="110">
        <v>84.1</v>
      </c>
      <c r="L21" s="110">
        <v>84.1</v>
      </c>
      <c r="M21" s="110">
        <v>117.72</v>
      </c>
      <c r="N21" s="110" t="s">
        <v>13</v>
      </c>
      <c r="O21" s="110" t="s">
        <v>13</v>
      </c>
      <c r="P21" s="120"/>
      <c r="Q21" s="119"/>
      <c r="R21" s="119"/>
      <c r="S21" s="6"/>
      <c r="T21" s="6"/>
    </row>
    <row r="22" spans="1:20" s="1" customFormat="1" x14ac:dyDescent="0.25">
      <c r="A22" s="8" t="s">
        <v>26</v>
      </c>
      <c r="B22" s="13" t="s">
        <v>18</v>
      </c>
      <c r="C22" s="2" t="s">
        <v>13</v>
      </c>
      <c r="D22" s="2">
        <f>L22*$D$3*L1</f>
        <v>3556.32</v>
      </c>
      <c r="E22" s="2">
        <f>M22*$D$3*L1</f>
        <v>5262.8700000000008</v>
      </c>
      <c r="F22" s="2" t="s">
        <v>13</v>
      </c>
      <c r="G22" s="3" t="s">
        <v>13</v>
      </c>
      <c r="H22" s="120"/>
      <c r="I22" s="126" t="s">
        <v>26</v>
      </c>
      <c r="J22" s="126" t="s">
        <v>18</v>
      </c>
      <c r="K22" s="110"/>
      <c r="L22" s="110">
        <v>76.48</v>
      </c>
      <c r="M22" s="110">
        <v>113.18</v>
      </c>
      <c r="N22" s="110" t="s">
        <v>13</v>
      </c>
      <c r="O22" s="110" t="s">
        <v>13</v>
      </c>
      <c r="P22" s="120"/>
      <c r="Q22" s="119"/>
      <c r="R22" s="119"/>
      <c r="S22" s="6"/>
      <c r="T22" s="6"/>
    </row>
    <row r="23" spans="1:20" s="1" customFormat="1" x14ac:dyDescent="0.25">
      <c r="A23" s="8" t="s">
        <v>26</v>
      </c>
      <c r="B23" s="13" t="s">
        <v>27</v>
      </c>
      <c r="C23" s="2" t="s">
        <v>13</v>
      </c>
      <c r="D23" s="2">
        <f>L23*$D$3*L1</f>
        <v>4211.04</v>
      </c>
      <c r="E23" s="2">
        <f>M23*$D$3*L1</f>
        <v>6400.7250000000004</v>
      </c>
      <c r="F23" s="2" t="s">
        <v>13</v>
      </c>
      <c r="G23" s="3" t="s">
        <v>13</v>
      </c>
      <c r="H23" s="120"/>
      <c r="I23" s="126" t="s">
        <v>26</v>
      </c>
      <c r="J23" s="126" t="s">
        <v>27</v>
      </c>
      <c r="K23" s="110"/>
      <c r="L23" s="110">
        <v>90.56</v>
      </c>
      <c r="M23" s="110">
        <v>137.65</v>
      </c>
      <c r="N23" s="110" t="s">
        <v>13</v>
      </c>
      <c r="O23" s="110" t="s">
        <v>13</v>
      </c>
      <c r="P23" s="120"/>
      <c r="Q23" s="119"/>
      <c r="R23" s="119"/>
      <c r="S23" s="6"/>
      <c r="T23" s="6"/>
    </row>
    <row r="24" spans="1:20" s="1" customFormat="1" x14ac:dyDescent="0.25">
      <c r="A24" s="8" t="s">
        <v>26</v>
      </c>
      <c r="B24" s="13" t="s">
        <v>28</v>
      </c>
      <c r="C24" s="2" t="s">
        <v>13</v>
      </c>
      <c r="D24" s="2">
        <f>L24*$D$3*L1</f>
        <v>3824.625</v>
      </c>
      <c r="E24" s="2">
        <f>M24*$D$3*L1</f>
        <v>5524.2</v>
      </c>
      <c r="F24" s="2" t="s">
        <v>13</v>
      </c>
      <c r="G24" s="3" t="s">
        <v>13</v>
      </c>
      <c r="H24" s="120"/>
      <c r="I24" s="127" t="s">
        <v>26</v>
      </c>
      <c r="J24" s="127" t="s">
        <v>28</v>
      </c>
      <c r="K24" s="110"/>
      <c r="L24" s="110">
        <v>82.25</v>
      </c>
      <c r="M24" s="110">
        <v>118.8</v>
      </c>
      <c r="N24" s="110" t="s">
        <v>13</v>
      </c>
      <c r="O24" s="110" t="s">
        <v>13</v>
      </c>
      <c r="P24" s="120"/>
      <c r="Q24" s="119"/>
      <c r="R24" s="119"/>
      <c r="S24" s="6"/>
      <c r="T24" s="6"/>
    </row>
    <row r="25" spans="1:20" s="1" customFormat="1" x14ac:dyDescent="0.25">
      <c r="A25" s="8" t="s">
        <v>26</v>
      </c>
      <c r="B25" s="13" t="s">
        <v>20</v>
      </c>
      <c r="C25" s="2" t="s">
        <v>13</v>
      </c>
      <c r="D25" s="2">
        <f>L25*$D$3*L1</f>
        <v>7817.1150000000016</v>
      </c>
      <c r="E25" s="2">
        <f>M25*$D$3*L1</f>
        <v>11627.789999999999</v>
      </c>
      <c r="F25" s="2" t="s">
        <v>13</v>
      </c>
      <c r="G25" s="3" t="s">
        <v>13</v>
      </c>
      <c r="H25" s="120"/>
      <c r="I25" s="127" t="s">
        <v>26</v>
      </c>
      <c r="J25" s="127" t="s">
        <v>20</v>
      </c>
      <c r="K25" s="110"/>
      <c r="L25" s="110">
        <v>168.11</v>
      </c>
      <c r="M25" s="110">
        <v>250.06</v>
      </c>
      <c r="N25" s="110" t="s">
        <v>13</v>
      </c>
      <c r="O25" s="110" t="s">
        <v>13</v>
      </c>
      <c r="P25" s="120"/>
      <c r="Q25" s="119"/>
      <c r="R25" s="119"/>
      <c r="S25" s="6"/>
      <c r="T25" s="6"/>
    </row>
    <row r="26" spans="1:20" s="1" customFormat="1" x14ac:dyDescent="0.25">
      <c r="A26" s="8" t="s">
        <v>26</v>
      </c>
      <c r="B26" s="25" t="s">
        <v>29</v>
      </c>
      <c r="C26" s="2" t="s">
        <v>13</v>
      </c>
      <c r="D26" s="2">
        <f>L26*$D$3*L1</f>
        <v>10822.41</v>
      </c>
      <c r="E26" s="2">
        <f>M26*$D$3*L1</f>
        <v>15838.365</v>
      </c>
      <c r="F26" s="2" t="s">
        <v>13</v>
      </c>
      <c r="G26" s="3" t="s">
        <v>13</v>
      </c>
      <c r="H26" s="120"/>
      <c r="I26" s="127" t="s">
        <v>26</v>
      </c>
      <c r="J26" s="127" t="s">
        <v>29</v>
      </c>
      <c r="K26" s="110"/>
      <c r="L26" s="110">
        <v>232.74</v>
      </c>
      <c r="M26" s="110">
        <v>340.61</v>
      </c>
      <c r="N26" s="110" t="s">
        <v>13</v>
      </c>
      <c r="O26" s="110" t="s">
        <v>13</v>
      </c>
      <c r="P26" s="120"/>
      <c r="Q26" s="119"/>
      <c r="R26" s="119"/>
      <c r="S26" s="6"/>
      <c r="T26" s="6"/>
    </row>
    <row r="27" spans="1:20" s="1" customFormat="1" x14ac:dyDescent="0.25">
      <c r="A27" s="8" t="s">
        <v>26</v>
      </c>
      <c r="B27" s="25" t="s">
        <v>21</v>
      </c>
      <c r="C27" s="2" t="s">
        <v>13</v>
      </c>
      <c r="D27" s="2">
        <f>L27*$D$3*L1</f>
        <v>3005.2949999999996</v>
      </c>
      <c r="E27" s="2">
        <f>M27*$D$3*L1</f>
        <v>54730.5</v>
      </c>
      <c r="F27" s="2" t="s">
        <v>13</v>
      </c>
      <c r="G27" s="3" t="s">
        <v>13</v>
      </c>
      <c r="H27" s="120"/>
      <c r="I27" s="127" t="s">
        <v>26</v>
      </c>
      <c r="J27" s="127" t="s">
        <v>21</v>
      </c>
      <c r="K27" s="110"/>
      <c r="L27" s="110">
        <v>64.63</v>
      </c>
      <c r="M27" s="110">
        <v>1177</v>
      </c>
      <c r="N27" s="110" t="s">
        <v>13</v>
      </c>
      <c r="O27" s="110" t="s">
        <v>13</v>
      </c>
      <c r="P27" s="120"/>
      <c r="Q27" s="119"/>
      <c r="R27" s="119"/>
      <c r="S27" s="6"/>
      <c r="T27" s="6"/>
    </row>
    <row r="28" spans="1:20" s="1" customFormat="1" x14ac:dyDescent="0.25">
      <c r="A28" s="8" t="s">
        <v>26</v>
      </c>
      <c r="B28" s="25" t="s">
        <v>22</v>
      </c>
      <c r="C28" s="2">
        <f>K28*$D$3*L1</f>
        <v>3910.6499999999996</v>
      </c>
      <c r="D28" s="2">
        <f>L28*$D$3*L1</f>
        <v>3910.6499999999996</v>
      </c>
      <c r="E28" s="2">
        <f>M28*$D$3*L1</f>
        <v>5475.375</v>
      </c>
      <c r="F28" s="2" t="s">
        <v>13</v>
      </c>
      <c r="G28" s="3" t="s">
        <v>13</v>
      </c>
      <c r="H28" s="120"/>
      <c r="I28" s="127" t="s">
        <v>26</v>
      </c>
      <c r="J28" s="127" t="s">
        <v>22</v>
      </c>
      <c r="K28" s="110">
        <v>84.1</v>
      </c>
      <c r="L28" s="110">
        <v>84.1</v>
      </c>
      <c r="M28" s="110">
        <v>117.75</v>
      </c>
      <c r="N28" s="110" t="s">
        <v>13</v>
      </c>
      <c r="O28" s="110" t="s">
        <v>13</v>
      </c>
      <c r="P28" s="120"/>
      <c r="Q28" s="119"/>
      <c r="R28" s="119"/>
      <c r="S28" s="6"/>
      <c r="T28" s="6"/>
    </row>
    <row r="29" spans="1:20" ht="20.100000000000001" customHeight="1" x14ac:dyDescent="0.25">
      <c r="A29" s="60" t="s">
        <v>30</v>
      </c>
      <c r="B29" s="61"/>
      <c r="C29" s="61"/>
      <c r="D29" s="62"/>
      <c r="E29" s="62"/>
      <c r="F29" s="62"/>
      <c r="G29" s="63"/>
      <c r="I29" s="128" t="s">
        <v>13</v>
      </c>
      <c r="J29" s="128"/>
      <c r="K29" s="128"/>
      <c r="L29" s="128"/>
      <c r="M29" s="128"/>
      <c r="N29" s="128"/>
      <c r="O29" s="128"/>
      <c r="P29" s="118"/>
    </row>
    <row r="30" spans="1:20" ht="19.5" customHeight="1" x14ac:dyDescent="0.25">
      <c r="A30" s="57" t="s">
        <v>9</v>
      </c>
      <c r="B30" s="58"/>
      <c r="C30" s="59"/>
      <c r="D30" s="16">
        <v>3</v>
      </c>
      <c r="E30" s="16">
        <v>4</v>
      </c>
      <c r="F30" s="16">
        <v>5</v>
      </c>
      <c r="G30" s="17">
        <v>6</v>
      </c>
      <c r="I30" s="115" t="s">
        <v>10</v>
      </c>
      <c r="J30" s="115"/>
      <c r="K30" s="115"/>
      <c r="L30" s="106">
        <v>3</v>
      </c>
      <c r="M30" s="106">
        <v>4</v>
      </c>
      <c r="N30" s="106">
        <v>5</v>
      </c>
      <c r="O30" s="106">
        <v>6</v>
      </c>
      <c r="P30" s="118"/>
    </row>
    <row r="31" spans="1:20" s="1" customFormat="1" ht="20.100000000000001" customHeight="1" x14ac:dyDescent="0.25">
      <c r="A31" s="92" t="s">
        <v>31</v>
      </c>
      <c r="B31" s="93"/>
      <c r="C31" s="94"/>
      <c r="D31" s="2">
        <f>L31*$D$3*L1</f>
        <v>8768.9700000000012</v>
      </c>
      <c r="E31" s="2">
        <f>M31*$D$3*L1</f>
        <v>12529.424999999999</v>
      </c>
      <c r="F31" s="2" t="s">
        <v>13</v>
      </c>
      <c r="G31" s="3" t="s">
        <v>13</v>
      </c>
      <c r="H31" s="120"/>
      <c r="I31" s="129" t="s">
        <v>31</v>
      </c>
      <c r="J31" s="129"/>
      <c r="K31" s="129"/>
      <c r="L31" s="110">
        <v>188.58</v>
      </c>
      <c r="M31" s="110">
        <v>269.45</v>
      </c>
      <c r="N31" s="110" t="s">
        <v>13</v>
      </c>
      <c r="O31" s="110" t="s">
        <v>13</v>
      </c>
      <c r="P31" s="120"/>
      <c r="Q31" s="118"/>
      <c r="R31" s="120"/>
      <c r="S31" s="7"/>
      <c r="T31" s="5"/>
    </row>
    <row r="32" spans="1:20" ht="20.100000000000001" customHeight="1" x14ac:dyDescent="0.25">
      <c r="A32" s="60" t="s">
        <v>32</v>
      </c>
      <c r="B32" s="61"/>
      <c r="C32" s="61"/>
      <c r="D32" s="62"/>
      <c r="E32" s="62"/>
      <c r="F32" s="62"/>
      <c r="G32" s="63"/>
      <c r="I32" s="128" t="s">
        <v>32</v>
      </c>
      <c r="J32" s="128"/>
      <c r="K32" s="128"/>
      <c r="L32" s="128"/>
      <c r="M32" s="128"/>
      <c r="N32" s="128"/>
      <c r="O32" s="128"/>
      <c r="P32" s="118"/>
    </row>
    <row r="33" spans="1:20" ht="20.100000000000001" customHeight="1" x14ac:dyDescent="0.25">
      <c r="A33" s="57" t="s">
        <v>9</v>
      </c>
      <c r="B33" s="58"/>
      <c r="C33" s="59"/>
      <c r="D33" s="16" t="s">
        <v>33</v>
      </c>
      <c r="E33" s="16">
        <v>4</v>
      </c>
      <c r="F33" s="16">
        <v>5</v>
      </c>
      <c r="G33" s="17">
        <v>6</v>
      </c>
      <c r="I33" s="128" t="s">
        <v>10</v>
      </c>
      <c r="J33" s="128"/>
      <c r="K33" s="128"/>
      <c r="L33" s="106" t="s">
        <v>33</v>
      </c>
      <c r="M33" s="106">
        <v>4</v>
      </c>
      <c r="N33" s="106">
        <v>5</v>
      </c>
      <c r="O33" s="106">
        <v>6</v>
      </c>
    </row>
    <row r="34" spans="1:20" s="1" customFormat="1" ht="20.100000000000001" customHeight="1" x14ac:dyDescent="0.25">
      <c r="A34" s="92" t="s">
        <v>34</v>
      </c>
      <c r="B34" s="93"/>
      <c r="C34" s="94"/>
      <c r="D34" s="2">
        <f>L34*$D$3*L1</f>
        <v>2103.66</v>
      </c>
      <c r="E34" s="2">
        <f>M34*$D$3*L1</f>
        <v>2948.1</v>
      </c>
      <c r="F34" s="2" t="s">
        <v>13</v>
      </c>
      <c r="G34" s="3" t="s">
        <v>13</v>
      </c>
      <c r="H34" s="120"/>
      <c r="I34" s="129" t="s">
        <v>34</v>
      </c>
      <c r="J34" s="129"/>
      <c r="K34" s="129"/>
      <c r="L34" s="110">
        <v>45.24</v>
      </c>
      <c r="M34" s="110">
        <v>63.4</v>
      </c>
      <c r="N34" s="110" t="s">
        <v>13</v>
      </c>
      <c r="O34" s="110" t="s">
        <v>13</v>
      </c>
      <c r="P34" s="120"/>
      <c r="Q34" s="120"/>
      <c r="R34" s="120"/>
      <c r="S34" s="7"/>
      <c r="T34" s="5"/>
    </row>
    <row r="35" spans="1:20" s="1" customFormat="1" ht="20.100000000000001" customHeight="1" x14ac:dyDescent="0.25">
      <c r="A35" s="88" t="s">
        <v>35</v>
      </c>
      <c r="B35" s="89"/>
      <c r="C35" s="89"/>
      <c r="D35" s="90"/>
      <c r="E35" s="90"/>
      <c r="F35" s="90"/>
      <c r="G35" s="91"/>
      <c r="H35" s="120"/>
      <c r="I35" s="129" t="s">
        <v>36</v>
      </c>
      <c r="J35" s="129"/>
      <c r="K35" s="129"/>
      <c r="L35" s="129"/>
      <c r="M35" s="129"/>
      <c r="N35" s="129"/>
      <c r="O35" s="129"/>
      <c r="P35" s="120"/>
      <c r="Q35" s="120"/>
      <c r="R35" s="120"/>
      <c r="S35" s="7"/>
      <c r="T35" s="7"/>
    </row>
    <row r="36" spans="1:20" ht="20.100000000000001" customHeight="1" x14ac:dyDescent="0.25">
      <c r="A36" s="52" t="s">
        <v>37</v>
      </c>
      <c r="B36" s="33"/>
      <c r="C36" s="33"/>
      <c r="D36" s="53"/>
      <c r="E36" s="53"/>
      <c r="F36" s="53"/>
      <c r="G36" s="3">
        <f>O36*$D$3*L1</f>
        <v>78.585000000000008</v>
      </c>
      <c r="I36" s="130" t="s">
        <v>37</v>
      </c>
      <c r="J36" s="130"/>
      <c r="K36" s="130"/>
      <c r="L36" s="130"/>
      <c r="M36" s="130"/>
      <c r="N36" s="130"/>
      <c r="O36" s="110">
        <v>1.69</v>
      </c>
      <c r="P36" s="118"/>
    </row>
    <row r="37" spans="1:20" ht="20.100000000000001" customHeight="1" x14ac:dyDescent="0.25">
      <c r="A37" s="52" t="s">
        <v>38</v>
      </c>
      <c r="B37" s="33"/>
      <c r="C37" s="33"/>
      <c r="D37" s="53"/>
      <c r="E37" s="53"/>
      <c r="F37" s="53"/>
      <c r="G37" s="3">
        <f>O37*$D$3*L1</f>
        <v>89.28</v>
      </c>
      <c r="I37" s="130" t="s">
        <v>38</v>
      </c>
      <c r="J37" s="130"/>
      <c r="K37" s="130"/>
      <c r="L37" s="130"/>
      <c r="M37" s="130"/>
      <c r="N37" s="130"/>
      <c r="O37" s="110">
        <v>1.92</v>
      </c>
      <c r="P37" s="118"/>
    </row>
    <row r="38" spans="1:20" ht="20.100000000000001" customHeight="1" x14ac:dyDescent="0.25">
      <c r="A38" s="54" t="s">
        <v>39</v>
      </c>
      <c r="B38" s="55"/>
      <c r="C38" s="55"/>
      <c r="D38" s="56"/>
      <c r="E38" s="56"/>
      <c r="F38" s="56"/>
      <c r="G38" s="3">
        <f>O38*$D$3*L1</f>
        <v>25.110000000000003</v>
      </c>
      <c r="I38" s="130" t="s">
        <v>39</v>
      </c>
      <c r="J38" s="130"/>
      <c r="K38" s="130"/>
      <c r="L38" s="130"/>
      <c r="M38" s="130"/>
      <c r="N38" s="130"/>
      <c r="O38" s="110">
        <v>0.54</v>
      </c>
      <c r="P38" s="118"/>
    </row>
    <row r="39" spans="1:20" ht="20.100000000000001" customHeight="1" x14ac:dyDescent="0.25">
      <c r="A39" s="52" t="s">
        <v>40</v>
      </c>
      <c r="B39" s="33"/>
      <c r="C39" s="33"/>
      <c r="D39" s="53"/>
      <c r="E39" s="53"/>
      <c r="F39" s="53"/>
      <c r="G39" s="3">
        <f>O39*$D$3*L1</f>
        <v>1581.4649999999999</v>
      </c>
      <c r="I39" s="130" t="s">
        <v>40</v>
      </c>
      <c r="J39" s="130"/>
      <c r="K39" s="130"/>
      <c r="L39" s="130"/>
      <c r="M39" s="130"/>
      <c r="N39" s="130"/>
      <c r="O39" s="110">
        <v>34.01</v>
      </c>
      <c r="P39" s="118"/>
    </row>
    <row r="40" spans="1:20" ht="32.25" customHeight="1" x14ac:dyDescent="0.25">
      <c r="A40" s="72" t="s">
        <v>41</v>
      </c>
      <c r="B40" s="73"/>
      <c r="C40" s="73"/>
      <c r="D40" s="74"/>
      <c r="E40" s="74"/>
      <c r="F40" s="74"/>
      <c r="G40" s="3">
        <f>O40*$D$3*L1</f>
        <v>3645.6000000000004</v>
      </c>
      <c r="I40" s="131" t="s">
        <v>41</v>
      </c>
      <c r="J40" s="131"/>
      <c r="K40" s="131"/>
      <c r="L40" s="131"/>
      <c r="M40" s="131"/>
      <c r="N40" s="131"/>
      <c r="O40" s="110">
        <v>78.400000000000006</v>
      </c>
      <c r="P40" s="118"/>
    </row>
    <row r="41" spans="1:20" ht="20.100000000000001" customHeight="1" x14ac:dyDescent="0.25">
      <c r="A41" s="52" t="s">
        <v>42</v>
      </c>
      <c r="B41" s="33"/>
      <c r="C41" s="33"/>
      <c r="D41" s="53"/>
      <c r="E41" s="53"/>
      <c r="F41" s="53"/>
      <c r="G41" s="3">
        <f>O41*$D$3*L1</f>
        <v>0.46499999999999997</v>
      </c>
      <c r="I41" s="130" t="s">
        <v>42</v>
      </c>
      <c r="J41" s="130"/>
      <c r="K41" s="130"/>
      <c r="L41" s="130"/>
      <c r="M41" s="130"/>
      <c r="N41" s="130"/>
      <c r="O41" s="110">
        <v>0.01</v>
      </c>
      <c r="P41" s="118"/>
    </row>
    <row r="42" spans="1:20" ht="20.100000000000001" customHeight="1" x14ac:dyDescent="0.25">
      <c r="A42" s="52" t="s">
        <v>43</v>
      </c>
      <c r="B42" s="33"/>
      <c r="C42" s="33"/>
      <c r="D42" s="53"/>
      <c r="E42" s="53"/>
      <c r="F42" s="53"/>
      <c r="G42" s="3">
        <f>O42*$D$3*L1</f>
        <v>21.39</v>
      </c>
      <c r="I42" s="130" t="s">
        <v>43</v>
      </c>
      <c r="J42" s="130"/>
      <c r="K42" s="130"/>
      <c r="L42" s="130"/>
      <c r="M42" s="130"/>
      <c r="N42" s="130"/>
      <c r="O42" s="110">
        <v>0.46</v>
      </c>
      <c r="P42" s="118"/>
    </row>
    <row r="43" spans="1:20" ht="20.100000000000001" customHeight="1" x14ac:dyDescent="0.25">
      <c r="A43" s="52" t="s">
        <v>44</v>
      </c>
      <c r="B43" s="33"/>
      <c r="C43" s="33"/>
      <c r="D43" s="53"/>
      <c r="E43" s="53"/>
      <c r="F43" s="53"/>
      <c r="G43" s="3">
        <f>O43*$D$3*L1</f>
        <v>53.474999999999994</v>
      </c>
      <c r="I43" s="130" t="s">
        <v>44</v>
      </c>
      <c r="J43" s="130"/>
      <c r="K43" s="130"/>
      <c r="L43" s="130"/>
      <c r="M43" s="130"/>
      <c r="N43" s="130"/>
      <c r="O43" s="110">
        <v>1.1499999999999999</v>
      </c>
      <c r="P43" s="118"/>
    </row>
    <row r="44" spans="1:20" ht="20.100000000000001" customHeight="1" x14ac:dyDescent="0.25">
      <c r="A44" s="31" t="s">
        <v>45</v>
      </c>
      <c r="B44" s="32"/>
      <c r="C44" s="32"/>
      <c r="D44" s="32"/>
      <c r="E44" s="32"/>
      <c r="F44" s="33"/>
      <c r="G44" s="3">
        <f>O44*$D$3*L1</f>
        <v>42.78</v>
      </c>
      <c r="I44" s="130" t="s">
        <v>45</v>
      </c>
      <c r="J44" s="130"/>
      <c r="K44" s="130"/>
      <c r="L44" s="130"/>
      <c r="M44" s="130"/>
      <c r="N44" s="130"/>
      <c r="O44" s="110">
        <v>0.92</v>
      </c>
      <c r="P44" s="118"/>
    </row>
    <row r="45" spans="1:20" ht="20.100000000000001" customHeight="1" x14ac:dyDescent="0.25">
      <c r="A45" s="31" t="s">
        <v>46</v>
      </c>
      <c r="B45" s="32"/>
      <c r="C45" s="32"/>
      <c r="D45" s="32"/>
      <c r="E45" s="32"/>
      <c r="F45" s="33"/>
      <c r="G45" s="3">
        <f>O45*$D$3*L1</f>
        <v>536.6099999999999</v>
      </c>
      <c r="I45" s="130" t="s">
        <v>47</v>
      </c>
      <c r="J45" s="130"/>
      <c r="K45" s="130"/>
      <c r="L45" s="130"/>
      <c r="M45" s="130"/>
      <c r="N45" s="130"/>
      <c r="O45" s="110">
        <v>11.54</v>
      </c>
      <c r="P45" s="118"/>
    </row>
    <row r="46" spans="1:20" ht="21" customHeight="1" x14ac:dyDescent="0.25">
      <c r="A46" s="68" t="s">
        <v>48</v>
      </c>
      <c r="B46" s="69"/>
      <c r="C46" s="69"/>
      <c r="D46" s="70"/>
      <c r="E46" s="70"/>
      <c r="F46" s="70"/>
      <c r="G46" s="71"/>
      <c r="I46" s="132"/>
      <c r="J46" s="133"/>
      <c r="K46" s="133"/>
      <c r="L46" s="133"/>
      <c r="M46" s="133"/>
      <c r="N46" s="134"/>
      <c r="O46" s="110"/>
    </row>
    <row r="47" spans="1:20" ht="36" customHeight="1" x14ac:dyDescent="0.25">
      <c r="A47" s="64" t="s">
        <v>49</v>
      </c>
      <c r="B47" s="65"/>
      <c r="C47" s="65"/>
      <c r="D47" s="66"/>
      <c r="E47" s="66"/>
      <c r="F47" s="66"/>
      <c r="G47" s="67"/>
      <c r="I47" s="135"/>
      <c r="J47" s="135"/>
      <c r="K47" s="135"/>
      <c r="L47" s="135"/>
      <c r="M47" s="135"/>
      <c r="N47" s="135"/>
      <c r="O47" s="110"/>
    </row>
    <row r="48" spans="1:20" x14ac:dyDescent="0.25">
      <c r="I48" s="108"/>
      <c r="J48" s="108"/>
      <c r="K48" s="108"/>
      <c r="L48" s="108"/>
      <c r="M48" s="108"/>
      <c r="N48" s="108"/>
      <c r="O48" s="108"/>
    </row>
    <row r="49" spans="1:3" x14ac:dyDescent="0.25">
      <c r="A49" s="11"/>
      <c r="B49" s="11"/>
      <c r="C49" s="11"/>
    </row>
  </sheetData>
  <protectedRanges>
    <protectedRange sqref="A46:G47" name="Intervalo3"/>
    <protectedRange sqref="F3" name="Intervalo4"/>
  </protectedRanges>
  <mergeCells count="60">
    <mergeCell ref="I39:N39"/>
    <mergeCell ref="A37:F37"/>
    <mergeCell ref="I37:N37"/>
    <mergeCell ref="A44:F44"/>
    <mergeCell ref="I46:N46"/>
    <mergeCell ref="I44:N44"/>
    <mergeCell ref="I38:N38"/>
    <mergeCell ref="A32:G32"/>
    <mergeCell ref="I32:O32"/>
    <mergeCell ref="A35:G35"/>
    <mergeCell ref="I35:O35"/>
    <mergeCell ref="A31:C31"/>
    <mergeCell ref="A33:C33"/>
    <mergeCell ref="A34:C34"/>
    <mergeCell ref="I31:K31"/>
    <mergeCell ref="I33:K33"/>
    <mergeCell ref="I34:K34"/>
    <mergeCell ref="A1:G1"/>
    <mergeCell ref="A2:G2"/>
    <mergeCell ref="I2:O2"/>
    <mergeCell ref="A4:G4"/>
    <mergeCell ref="I4:O4"/>
    <mergeCell ref="A3:C3"/>
    <mergeCell ref="A47:G47"/>
    <mergeCell ref="I40:N40"/>
    <mergeCell ref="I41:N41"/>
    <mergeCell ref="I42:N42"/>
    <mergeCell ref="I43:N43"/>
    <mergeCell ref="I45:N45"/>
    <mergeCell ref="A46:G46"/>
    <mergeCell ref="A40:F40"/>
    <mergeCell ref="A41:F41"/>
    <mergeCell ref="A42:F42"/>
    <mergeCell ref="A43:F43"/>
    <mergeCell ref="A9:G9"/>
    <mergeCell ref="I9:O9"/>
    <mergeCell ref="I17:O17"/>
    <mergeCell ref="C18:G18"/>
    <mergeCell ref="A30:C30"/>
    <mergeCell ref="I30:K30"/>
    <mergeCell ref="B18:B19"/>
    <mergeCell ref="A18:A19"/>
    <mergeCell ref="A29:G29"/>
    <mergeCell ref="I29:O29"/>
    <mergeCell ref="I36:N36"/>
    <mergeCell ref="A17:G17"/>
    <mergeCell ref="A45:F45"/>
    <mergeCell ref="B5:B6"/>
    <mergeCell ref="A5:A6"/>
    <mergeCell ref="G5:G8"/>
    <mergeCell ref="B10:B11"/>
    <mergeCell ref="A10:A11"/>
    <mergeCell ref="C10:G10"/>
    <mergeCell ref="C5:F5"/>
    <mergeCell ref="C6:D6"/>
    <mergeCell ref="C7:D7"/>
    <mergeCell ref="C8:D8"/>
    <mergeCell ref="A36:F36"/>
    <mergeCell ref="A38:F38"/>
    <mergeCell ref="A39:F39"/>
  </mergeCells>
  <pageMargins left="0.25" right="0.25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04FE0A67A36B49B5B8457D067A5C85" ma:contentTypeVersion="10" ma:contentTypeDescription="Crie um novo documento." ma:contentTypeScope="" ma:versionID="e0c2b2c031c5f1ac3f4bd8ed28100fb6">
  <xsd:schema xmlns:xsd="http://www.w3.org/2001/XMLSchema" xmlns:xs="http://www.w3.org/2001/XMLSchema" xmlns:p="http://schemas.microsoft.com/office/2006/metadata/properties" xmlns:ns2="f3b2db86-7adf-4281-833e-934809a2dee9" xmlns:ns3="44f16c43-2172-4e52-8cfe-8bfd6bfb69e8" targetNamespace="http://schemas.microsoft.com/office/2006/metadata/properties" ma:root="true" ma:fieldsID="634aff924fc52eec7dd468487c602bd9" ns2:_="" ns3:_="">
    <xsd:import namespace="f3b2db86-7adf-4281-833e-934809a2dee9"/>
    <xsd:import namespace="44f16c43-2172-4e52-8cfe-8bfd6bfb6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2db86-7adf-4281-833e-934809a2d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16c43-2172-4e52-8cfe-8bfd6bfb6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BF6A6-6ED9-4A7D-9CC0-17279D587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b2db86-7adf-4281-833e-934809a2dee9"/>
    <ds:schemaRef ds:uri="44f16c43-2172-4e52-8cfe-8bfd6bfb6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2CDFB-CB4A-4AA0-A340-B84F8F9AA59B}">
  <ds:schemaRefs>
    <ds:schemaRef ds:uri="f3b2db86-7adf-4281-833e-934809a2dee9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4f16c43-2172-4e52-8cfe-8bfd6bfb69e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8CEF3A9-27F3-4B64-8109-B5FFB07DD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Custos Listagem G </vt:lpstr>
      <vt:lpstr>'Custos Listagem G 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m1021022</dc:creator>
  <cp:keywords/>
  <dc:description/>
  <cp:lastModifiedBy>Ed</cp:lastModifiedBy>
  <cp:revision/>
  <cp:lastPrinted>2022-04-04T22:56:25Z</cp:lastPrinted>
  <dcterms:created xsi:type="dcterms:W3CDTF">2013-01-15T10:45:38Z</dcterms:created>
  <dcterms:modified xsi:type="dcterms:W3CDTF">2022-04-04T22:56:42Z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0x0101007004FE0A67A36B49B5B8457D067A5C85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